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rtin/Vintage/001-Documantation Archive/010-S100 Computers and Boards/00-MITS/10-MITS S100 Boards/RMB2 ROM Basic Turnkey Board/"/>
    </mc:Choice>
  </mc:AlternateContent>
  <bookViews>
    <workbookView xWindow="0" yWindow="460" windowWidth="21340" windowHeight="11400" tabRatio="500"/>
  </bookViews>
  <sheets>
    <sheet name="Sheet1" sheetId="2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4" i="2"/>
  <c r="G5" i="2"/>
  <c r="K5" i="2"/>
  <c r="W5" i="2"/>
  <c r="N5" i="2"/>
  <c r="M5" i="2"/>
  <c r="X5" i="2"/>
  <c r="R5" i="2"/>
  <c r="Y5" i="2"/>
  <c r="P5" i="2"/>
  <c r="O5" i="2"/>
  <c r="Z5" i="2"/>
  <c r="S5" i="2"/>
  <c r="AA5" i="2"/>
  <c r="T5" i="2"/>
  <c r="AB5" i="2"/>
  <c r="U5" i="2"/>
  <c r="AC5" i="2"/>
  <c r="Q5" i="2"/>
  <c r="AD5" i="2"/>
  <c r="G6" i="2"/>
  <c r="K6" i="2"/>
  <c r="W6" i="2"/>
  <c r="N6" i="2"/>
  <c r="M6" i="2"/>
  <c r="X6" i="2"/>
  <c r="R6" i="2"/>
  <c r="Y6" i="2"/>
  <c r="P6" i="2"/>
  <c r="O6" i="2"/>
  <c r="Z6" i="2"/>
  <c r="S6" i="2"/>
  <c r="AA6" i="2"/>
  <c r="T6" i="2"/>
  <c r="AB6" i="2"/>
  <c r="U6" i="2"/>
  <c r="AC6" i="2"/>
  <c r="Q6" i="2"/>
  <c r="AD6" i="2"/>
  <c r="G7" i="2"/>
  <c r="K7" i="2"/>
  <c r="W7" i="2"/>
  <c r="N7" i="2"/>
  <c r="M7" i="2"/>
  <c r="X7" i="2"/>
  <c r="R7" i="2"/>
  <c r="Y7" i="2"/>
  <c r="P7" i="2"/>
  <c r="O7" i="2"/>
  <c r="Z7" i="2"/>
  <c r="S7" i="2"/>
  <c r="AA7" i="2"/>
  <c r="T7" i="2"/>
  <c r="AB7" i="2"/>
  <c r="U7" i="2"/>
  <c r="AC7" i="2"/>
  <c r="Q7" i="2"/>
  <c r="AD7" i="2"/>
  <c r="G8" i="2"/>
  <c r="K8" i="2"/>
  <c r="W8" i="2"/>
  <c r="N8" i="2"/>
  <c r="M8" i="2"/>
  <c r="X8" i="2"/>
  <c r="R8" i="2"/>
  <c r="Y8" i="2"/>
  <c r="P8" i="2"/>
  <c r="O8" i="2"/>
  <c r="Z8" i="2"/>
  <c r="S8" i="2"/>
  <c r="AA8" i="2"/>
  <c r="T8" i="2"/>
  <c r="AB8" i="2"/>
  <c r="U8" i="2"/>
  <c r="AC8" i="2"/>
  <c r="Q8" i="2"/>
  <c r="AD8" i="2"/>
  <c r="G9" i="2"/>
  <c r="K9" i="2"/>
  <c r="W9" i="2"/>
  <c r="N9" i="2"/>
  <c r="M9" i="2"/>
  <c r="X9" i="2"/>
  <c r="R9" i="2"/>
  <c r="Y9" i="2"/>
  <c r="P9" i="2"/>
  <c r="O9" i="2"/>
  <c r="Z9" i="2"/>
  <c r="S9" i="2"/>
  <c r="AA9" i="2"/>
  <c r="T9" i="2"/>
  <c r="AB9" i="2"/>
  <c r="U9" i="2"/>
  <c r="AC9" i="2"/>
  <c r="Q9" i="2"/>
  <c r="AD9" i="2"/>
  <c r="G10" i="2"/>
  <c r="K10" i="2"/>
  <c r="W10" i="2"/>
  <c r="N10" i="2"/>
  <c r="M10" i="2"/>
  <c r="X10" i="2"/>
  <c r="R10" i="2"/>
  <c r="Y10" i="2"/>
  <c r="P10" i="2"/>
  <c r="O10" i="2"/>
  <c r="Z10" i="2"/>
  <c r="S10" i="2"/>
  <c r="AA10" i="2"/>
  <c r="T10" i="2"/>
  <c r="AB10" i="2"/>
  <c r="U10" i="2"/>
  <c r="AC10" i="2"/>
  <c r="Q10" i="2"/>
  <c r="AD10" i="2"/>
  <c r="G11" i="2"/>
  <c r="K11" i="2"/>
  <c r="W11" i="2"/>
  <c r="N11" i="2"/>
  <c r="M11" i="2"/>
  <c r="X11" i="2"/>
  <c r="R11" i="2"/>
  <c r="Y11" i="2"/>
  <c r="P11" i="2"/>
  <c r="O11" i="2"/>
  <c r="Z11" i="2"/>
  <c r="S11" i="2"/>
  <c r="AA11" i="2"/>
  <c r="T11" i="2"/>
  <c r="AB11" i="2"/>
  <c r="U11" i="2"/>
  <c r="AC11" i="2"/>
  <c r="Q11" i="2"/>
  <c r="AD11" i="2"/>
  <c r="G12" i="2"/>
  <c r="K12" i="2"/>
  <c r="W12" i="2"/>
  <c r="N12" i="2"/>
  <c r="M12" i="2"/>
  <c r="X12" i="2"/>
  <c r="R12" i="2"/>
  <c r="Y12" i="2"/>
  <c r="P12" i="2"/>
  <c r="O12" i="2"/>
  <c r="Z12" i="2"/>
  <c r="S12" i="2"/>
  <c r="AA12" i="2"/>
  <c r="T12" i="2"/>
  <c r="AB12" i="2"/>
  <c r="U12" i="2"/>
  <c r="AC12" i="2"/>
  <c r="Q12" i="2"/>
  <c r="AD12" i="2"/>
  <c r="J12" i="2"/>
  <c r="G4" i="2"/>
  <c r="K4" i="2"/>
  <c r="W4" i="2"/>
  <c r="N4" i="2"/>
  <c r="M4" i="2"/>
  <c r="X4" i="2"/>
  <c r="P4" i="2"/>
  <c r="O4" i="2"/>
  <c r="Z4" i="2"/>
  <c r="Q4" i="2"/>
  <c r="AD4" i="2"/>
  <c r="R4" i="2"/>
  <c r="Y4" i="2"/>
  <c r="S4" i="2"/>
  <c r="AA4" i="2"/>
  <c r="T4" i="2"/>
  <c r="AB4" i="2"/>
  <c r="U4" i="2"/>
  <c r="AC4" i="2"/>
  <c r="J5" i="2"/>
  <c r="L5" i="2"/>
  <c r="J6" i="2"/>
  <c r="L6" i="2"/>
  <c r="J7" i="2"/>
  <c r="L7" i="2"/>
  <c r="J8" i="2"/>
  <c r="L8" i="2"/>
  <c r="J9" i="2"/>
  <c r="L9" i="2"/>
  <c r="J10" i="2"/>
  <c r="L10" i="2"/>
  <c r="J11" i="2"/>
  <c r="L11" i="2"/>
  <c r="L12" i="2"/>
  <c r="L4" i="2"/>
  <c r="J4" i="2"/>
  <c r="H8" i="2"/>
  <c r="H12" i="2"/>
  <c r="H7" i="2"/>
  <c r="H11" i="2"/>
  <c r="H6" i="2"/>
  <c r="H10" i="2"/>
  <c r="H5" i="2"/>
  <c r="H9" i="2"/>
  <c r="H4" i="2"/>
</calcChain>
</file>

<file path=xl/sharedStrings.xml><?xml version="1.0" encoding="utf-8"?>
<sst xmlns="http://schemas.openxmlformats.org/spreadsheetml/2006/main" count="10" uniqueCount="10">
  <si>
    <t>S100 Clock:</t>
  </si>
  <si>
    <t>Baud</t>
  </si>
  <si>
    <t>Divisor</t>
  </si>
  <si>
    <t>Clock Div:</t>
  </si>
  <si>
    <t>Load</t>
  </si>
  <si>
    <t>hex</t>
  </si>
  <si>
    <t>SW1 Positions</t>
  </si>
  <si>
    <t>IC H</t>
  </si>
  <si>
    <t>IC V</t>
  </si>
  <si>
    <t>IC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</si>
</sst>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7C9CE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4" borderId="23" xfId="0" applyFill="1" applyBorder="1" applyAlignment="1">
      <alignment horizontal="right"/>
    </xf>
    <xf numFmtId="0" fontId="0" fillId="4" borderId="24" xfId="0" applyFill="1" applyBorder="1"/>
    <xf numFmtId="0" fontId="0" fillId="4" borderId="25" xfId="0" applyFill="1" applyBorder="1"/>
    <xf numFmtId="0" fontId="0" fillId="5" borderId="1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7C9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8"/>
  <sheetViews>
    <sheetView tabSelected="1" workbookViewId="0">
      <selection activeCell="E14" sqref="E14:AD15"/>
    </sheetView>
  </sheetViews>
  <sheetFormatPr baseColWidth="10" defaultColWidth="4.83203125" defaultRowHeight="16" x14ac:dyDescent="0.2"/>
  <cols>
    <col min="2" max="2" width="10.33203125" bestFit="1" customWidth="1"/>
    <col min="3" max="3" width="8.1640625" bestFit="1" customWidth="1"/>
    <col min="5" max="5" width="9.33203125" customWidth="1"/>
    <col min="6" max="6" width="6.83203125" bestFit="1" customWidth="1"/>
    <col min="7" max="8" width="5.1640625" bestFit="1" customWidth="1"/>
    <col min="10" max="10" width="5.1640625" bestFit="1" customWidth="1"/>
  </cols>
  <sheetData>
    <row r="1" spans="2:30" ht="17" thickBot="1" x14ac:dyDescent="0.25"/>
    <row r="2" spans="2:30" ht="17" thickBot="1" x14ac:dyDescent="0.25">
      <c r="J2" s="53" t="s">
        <v>7</v>
      </c>
      <c r="K2" s="54"/>
      <c r="L2" s="54"/>
      <c r="M2" s="55"/>
      <c r="N2" s="53" t="s">
        <v>8</v>
      </c>
      <c r="O2" s="54"/>
      <c r="P2" s="54"/>
      <c r="Q2" s="55"/>
      <c r="R2" s="53" t="s">
        <v>9</v>
      </c>
      <c r="S2" s="54"/>
      <c r="T2" s="54"/>
      <c r="U2" s="55"/>
      <c r="V2" s="9"/>
      <c r="W2" s="53" t="s">
        <v>6</v>
      </c>
      <c r="X2" s="54"/>
      <c r="Y2" s="54"/>
      <c r="Z2" s="54"/>
      <c r="AA2" s="54"/>
      <c r="AB2" s="54"/>
      <c r="AC2" s="54"/>
      <c r="AD2" s="55"/>
    </row>
    <row r="3" spans="2:30" ht="17" thickBot="1" x14ac:dyDescent="0.25">
      <c r="B3" s="13" t="s">
        <v>0</v>
      </c>
      <c r="C3" s="11">
        <v>2000000</v>
      </c>
      <c r="E3" s="43" t="s">
        <v>1</v>
      </c>
      <c r="F3" s="42" t="s">
        <v>2</v>
      </c>
      <c r="G3" s="35" t="s">
        <v>4</v>
      </c>
      <c r="H3" s="36" t="s">
        <v>5</v>
      </c>
      <c r="J3" s="34">
        <v>11</v>
      </c>
      <c r="K3" s="35">
        <v>10</v>
      </c>
      <c r="L3" s="35">
        <v>9</v>
      </c>
      <c r="M3" s="36">
        <v>8</v>
      </c>
      <c r="N3" s="34">
        <v>7</v>
      </c>
      <c r="O3" s="35">
        <v>6</v>
      </c>
      <c r="P3" s="35">
        <v>5</v>
      </c>
      <c r="Q3" s="36">
        <v>4</v>
      </c>
      <c r="R3" s="34">
        <v>3</v>
      </c>
      <c r="S3" s="35">
        <v>2</v>
      </c>
      <c r="T3" s="35">
        <v>1</v>
      </c>
      <c r="U3" s="36">
        <v>0</v>
      </c>
      <c r="V3" s="8"/>
      <c r="W3" s="34">
        <v>8</v>
      </c>
      <c r="X3" s="35">
        <v>7</v>
      </c>
      <c r="Y3" s="35">
        <v>6</v>
      </c>
      <c r="Z3" s="35">
        <v>5</v>
      </c>
      <c r="AA3" s="35">
        <v>4</v>
      </c>
      <c r="AB3" s="35">
        <v>3</v>
      </c>
      <c r="AC3" s="35">
        <v>2</v>
      </c>
      <c r="AD3" s="36">
        <v>1</v>
      </c>
    </row>
    <row r="4" spans="2:30" x14ac:dyDescent="0.2">
      <c r="B4" s="13" t="s">
        <v>3</v>
      </c>
      <c r="C4" s="11">
        <v>16</v>
      </c>
      <c r="E4" s="44">
        <v>9600</v>
      </c>
      <c r="F4" s="10">
        <f>INT($C$3/$C$4/E4+0.1)</f>
        <v>13</v>
      </c>
      <c r="G4" s="40">
        <f>4096-F4</f>
        <v>4083</v>
      </c>
      <c r="H4" s="41" t="str">
        <f>DEC2HEX(G4)</f>
        <v>FF3</v>
      </c>
      <c r="J4" s="27">
        <f>INT($G4/2^J$3)</f>
        <v>1</v>
      </c>
      <c r="K4" s="28">
        <f>MOD(INT($G4/2^K$3),2)</f>
        <v>1</v>
      </c>
      <c r="L4" s="29">
        <f t="shared" ref="L4:U12" si="0">MOD(INT($G4/2^L$3),2)</f>
        <v>1</v>
      </c>
      <c r="M4" s="30">
        <f t="shared" si="0"/>
        <v>1</v>
      </c>
      <c r="N4" s="31">
        <f t="shared" si="0"/>
        <v>1</v>
      </c>
      <c r="O4" s="47">
        <f t="shared" si="0"/>
        <v>1</v>
      </c>
      <c r="P4" s="47">
        <f t="shared" si="0"/>
        <v>1</v>
      </c>
      <c r="Q4" s="32">
        <f t="shared" si="0"/>
        <v>1</v>
      </c>
      <c r="R4" s="33">
        <f t="shared" si="0"/>
        <v>0</v>
      </c>
      <c r="S4" s="28">
        <f t="shared" si="0"/>
        <v>0</v>
      </c>
      <c r="T4" s="28">
        <f t="shared" si="0"/>
        <v>1</v>
      </c>
      <c r="U4" s="32">
        <f t="shared" si="0"/>
        <v>1</v>
      </c>
      <c r="V4" s="8"/>
      <c r="W4" s="33">
        <f>K4</f>
        <v>1</v>
      </c>
      <c r="X4" s="50">
        <f>IF(N4=M4,N4,"XXX")</f>
        <v>1</v>
      </c>
      <c r="Y4" s="28">
        <f>R4</f>
        <v>0</v>
      </c>
      <c r="Z4" s="47">
        <f>IF(P4=O4,P4,"XXX")</f>
        <v>1</v>
      </c>
      <c r="AA4" s="28">
        <f>S4</f>
        <v>0</v>
      </c>
      <c r="AB4" s="28">
        <f>T4</f>
        <v>1</v>
      </c>
      <c r="AC4" s="28">
        <f>U4</f>
        <v>1</v>
      </c>
      <c r="AD4" s="32">
        <f>Q4</f>
        <v>1</v>
      </c>
    </row>
    <row r="5" spans="2:30" x14ac:dyDescent="0.2">
      <c r="E5" s="45">
        <v>4800</v>
      </c>
      <c r="F5" s="10">
        <f t="shared" ref="F5:F12" si="1">INT($C$3/$C$4/E5+0.1)</f>
        <v>26</v>
      </c>
      <c r="G5" s="11">
        <f t="shared" ref="G5:G8" si="2">4096-F5</f>
        <v>4070</v>
      </c>
      <c r="H5" s="37" t="str">
        <f t="shared" ref="H5:H8" si="3">DEC2HEX(G5)</f>
        <v>FE6</v>
      </c>
      <c r="J5" s="14">
        <f t="shared" ref="J5:J12" si="4">INT($G5/2^J$3)</f>
        <v>1</v>
      </c>
      <c r="K5" s="12">
        <f t="shared" ref="K5:K12" si="5">MOD(INT($G5/2^K$3),2)</f>
        <v>1</v>
      </c>
      <c r="L5" s="15">
        <f t="shared" si="0"/>
        <v>1</v>
      </c>
      <c r="M5" s="16">
        <f t="shared" si="0"/>
        <v>1</v>
      </c>
      <c r="N5" s="21">
        <f t="shared" si="0"/>
        <v>1</v>
      </c>
      <c r="O5" s="48">
        <f t="shared" si="0"/>
        <v>1</v>
      </c>
      <c r="P5" s="48">
        <f t="shared" si="0"/>
        <v>1</v>
      </c>
      <c r="Q5" s="22">
        <f t="shared" si="0"/>
        <v>0</v>
      </c>
      <c r="R5" s="25">
        <f t="shared" si="0"/>
        <v>0</v>
      </c>
      <c r="S5" s="12">
        <f t="shared" si="0"/>
        <v>1</v>
      </c>
      <c r="T5" s="12">
        <f t="shared" si="0"/>
        <v>1</v>
      </c>
      <c r="U5" s="22">
        <f t="shared" si="0"/>
        <v>0</v>
      </c>
      <c r="V5" s="8"/>
      <c r="W5" s="25">
        <f t="shared" ref="W5:W12" si="6">K5</f>
        <v>1</v>
      </c>
      <c r="X5" s="51">
        <f t="shared" ref="X5:X12" si="7">IF(N5=M5,N5,"XXX")</f>
        <v>1</v>
      </c>
      <c r="Y5" s="12">
        <f t="shared" ref="Y5:Y12" si="8">R5</f>
        <v>0</v>
      </c>
      <c r="Z5" s="48">
        <f t="shared" ref="Z5:Z12" si="9">IF(P5=O5,P5,"XXX")</f>
        <v>1</v>
      </c>
      <c r="AA5" s="12">
        <f t="shared" ref="AA5:AA12" si="10">S5</f>
        <v>1</v>
      </c>
      <c r="AB5" s="12">
        <f t="shared" ref="AB5:AB12" si="11">T5</f>
        <v>1</v>
      </c>
      <c r="AC5" s="12">
        <f t="shared" ref="AC5:AC12" si="12">U5</f>
        <v>0</v>
      </c>
      <c r="AD5" s="22">
        <f t="shared" ref="AD5:AD12" si="13">Q5</f>
        <v>0</v>
      </c>
    </row>
    <row r="6" spans="2:30" x14ac:dyDescent="0.2">
      <c r="E6" s="45">
        <v>2400</v>
      </c>
      <c r="F6" s="10">
        <f t="shared" si="1"/>
        <v>52</v>
      </c>
      <c r="G6" s="11">
        <f t="shared" si="2"/>
        <v>4044</v>
      </c>
      <c r="H6" s="37" t="str">
        <f t="shared" si="3"/>
        <v>FCC</v>
      </c>
      <c r="J6" s="14">
        <f t="shared" si="4"/>
        <v>1</v>
      </c>
      <c r="K6" s="12">
        <f t="shared" si="5"/>
        <v>1</v>
      </c>
      <c r="L6" s="15">
        <f t="shared" si="0"/>
        <v>1</v>
      </c>
      <c r="M6" s="16">
        <f t="shared" si="0"/>
        <v>1</v>
      </c>
      <c r="N6" s="21">
        <f t="shared" si="0"/>
        <v>1</v>
      </c>
      <c r="O6" s="48">
        <f t="shared" si="0"/>
        <v>1</v>
      </c>
      <c r="P6" s="48">
        <f t="shared" si="0"/>
        <v>0</v>
      </c>
      <c r="Q6" s="22">
        <f t="shared" si="0"/>
        <v>0</v>
      </c>
      <c r="R6" s="25">
        <f t="shared" si="0"/>
        <v>1</v>
      </c>
      <c r="S6" s="12">
        <f t="shared" si="0"/>
        <v>1</v>
      </c>
      <c r="T6" s="12">
        <f t="shared" si="0"/>
        <v>0</v>
      </c>
      <c r="U6" s="22">
        <f t="shared" si="0"/>
        <v>0</v>
      </c>
      <c r="V6" s="8"/>
      <c r="W6" s="25">
        <f t="shared" si="6"/>
        <v>1</v>
      </c>
      <c r="X6" s="51">
        <f t="shared" si="7"/>
        <v>1</v>
      </c>
      <c r="Y6" s="12">
        <f t="shared" si="8"/>
        <v>1</v>
      </c>
      <c r="Z6" s="48" t="str">
        <f t="shared" si="9"/>
        <v>XXX</v>
      </c>
      <c r="AA6" s="12">
        <f t="shared" si="10"/>
        <v>1</v>
      </c>
      <c r="AB6" s="12">
        <f t="shared" si="11"/>
        <v>0</v>
      </c>
      <c r="AC6" s="12">
        <f t="shared" si="12"/>
        <v>0</v>
      </c>
      <c r="AD6" s="22">
        <f t="shared" si="13"/>
        <v>0</v>
      </c>
    </row>
    <row r="7" spans="2:30" x14ac:dyDescent="0.2">
      <c r="E7" s="45">
        <v>1200</v>
      </c>
      <c r="F7" s="10">
        <f t="shared" si="1"/>
        <v>104</v>
      </c>
      <c r="G7" s="11">
        <f t="shared" si="2"/>
        <v>3992</v>
      </c>
      <c r="H7" s="37" t="str">
        <f t="shared" si="3"/>
        <v>F98</v>
      </c>
      <c r="J7" s="14">
        <f t="shared" si="4"/>
        <v>1</v>
      </c>
      <c r="K7" s="12">
        <f t="shared" si="5"/>
        <v>1</v>
      </c>
      <c r="L7" s="15">
        <f t="shared" si="0"/>
        <v>1</v>
      </c>
      <c r="M7" s="16">
        <f t="shared" si="0"/>
        <v>1</v>
      </c>
      <c r="N7" s="21">
        <f t="shared" si="0"/>
        <v>1</v>
      </c>
      <c r="O7" s="48">
        <f t="shared" si="0"/>
        <v>0</v>
      </c>
      <c r="P7" s="48">
        <f t="shared" si="0"/>
        <v>0</v>
      </c>
      <c r="Q7" s="22">
        <f t="shared" si="0"/>
        <v>1</v>
      </c>
      <c r="R7" s="25">
        <f t="shared" si="0"/>
        <v>1</v>
      </c>
      <c r="S7" s="12">
        <f t="shared" si="0"/>
        <v>0</v>
      </c>
      <c r="T7" s="12">
        <f t="shared" si="0"/>
        <v>0</v>
      </c>
      <c r="U7" s="22">
        <f t="shared" si="0"/>
        <v>0</v>
      </c>
      <c r="V7" s="8"/>
      <c r="W7" s="25">
        <f t="shared" si="6"/>
        <v>1</v>
      </c>
      <c r="X7" s="51">
        <f t="shared" si="7"/>
        <v>1</v>
      </c>
      <c r="Y7" s="12">
        <f t="shared" si="8"/>
        <v>1</v>
      </c>
      <c r="Z7" s="48">
        <f t="shared" si="9"/>
        <v>0</v>
      </c>
      <c r="AA7" s="12">
        <f t="shared" si="10"/>
        <v>0</v>
      </c>
      <c r="AB7" s="12">
        <f t="shared" si="11"/>
        <v>0</v>
      </c>
      <c r="AC7" s="12">
        <f t="shared" si="12"/>
        <v>0</v>
      </c>
      <c r="AD7" s="22">
        <f t="shared" si="13"/>
        <v>1</v>
      </c>
    </row>
    <row r="8" spans="2:30" x14ac:dyDescent="0.2">
      <c r="E8" s="45">
        <v>600</v>
      </c>
      <c r="F8" s="10">
        <f t="shared" si="1"/>
        <v>208</v>
      </c>
      <c r="G8" s="11">
        <f t="shared" si="2"/>
        <v>3888</v>
      </c>
      <c r="H8" s="37" t="str">
        <f t="shared" si="3"/>
        <v>F30</v>
      </c>
      <c r="J8" s="14">
        <f t="shared" si="4"/>
        <v>1</v>
      </c>
      <c r="K8" s="12">
        <f t="shared" si="5"/>
        <v>1</v>
      </c>
      <c r="L8" s="15">
        <f t="shared" si="0"/>
        <v>1</v>
      </c>
      <c r="M8" s="16">
        <f t="shared" si="0"/>
        <v>1</v>
      </c>
      <c r="N8" s="21">
        <f t="shared" si="0"/>
        <v>0</v>
      </c>
      <c r="O8" s="48">
        <f t="shared" si="0"/>
        <v>0</v>
      </c>
      <c r="P8" s="48">
        <f t="shared" si="0"/>
        <v>1</v>
      </c>
      <c r="Q8" s="22">
        <f t="shared" si="0"/>
        <v>1</v>
      </c>
      <c r="R8" s="25">
        <f t="shared" si="0"/>
        <v>0</v>
      </c>
      <c r="S8" s="12">
        <f t="shared" si="0"/>
        <v>0</v>
      </c>
      <c r="T8" s="12">
        <f t="shared" si="0"/>
        <v>0</v>
      </c>
      <c r="U8" s="22">
        <f t="shared" si="0"/>
        <v>0</v>
      </c>
      <c r="V8" s="8"/>
      <c r="W8" s="25">
        <f t="shared" si="6"/>
        <v>1</v>
      </c>
      <c r="X8" s="51" t="str">
        <f t="shared" si="7"/>
        <v>XXX</v>
      </c>
      <c r="Y8" s="12">
        <f t="shared" si="8"/>
        <v>0</v>
      </c>
      <c r="Z8" s="48" t="str">
        <f t="shared" si="9"/>
        <v>XXX</v>
      </c>
      <c r="AA8" s="12">
        <f t="shared" si="10"/>
        <v>0</v>
      </c>
      <c r="AB8" s="12">
        <f t="shared" si="11"/>
        <v>0</v>
      </c>
      <c r="AC8" s="12">
        <f t="shared" si="12"/>
        <v>0</v>
      </c>
      <c r="AD8" s="22">
        <f t="shared" si="13"/>
        <v>1</v>
      </c>
    </row>
    <row r="9" spans="2:30" x14ac:dyDescent="0.2">
      <c r="E9" s="45">
        <v>300</v>
      </c>
      <c r="F9" s="10">
        <f t="shared" si="1"/>
        <v>416</v>
      </c>
      <c r="G9" s="11">
        <f>4096-F9</f>
        <v>3680</v>
      </c>
      <c r="H9" s="37" t="str">
        <f>DEC2HEX(G9)</f>
        <v>E60</v>
      </c>
      <c r="J9" s="14">
        <f t="shared" si="4"/>
        <v>1</v>
      </c>
      <c r="K9" s="12">
        <f t="shared" si="5"/>
        <v>1</v>
      </c>
      <c r="L9" s="15">
        <f t="shared" si="0"/>
        <v>1</v>
      </c>
      <c r="M9" s="16">
        <f t="shared" si="0"/>
        <v>0</v>
      </c>
      <c r="N9" s="21">
        <f t="shared" si="0"/>
        <v>0</v>
      </c>
      <c r="O9" s="48">
        <f t="shared" si="0"/>
        <v>1</v>
      </c>
      <c r="P9" s="48">
        <f t="shared" si="0"/>
        <v>1</v>
      </c>
      <c r="Q9" s="22">
        <f t="shared" si="0"/>
        <v>0</v>
      </c>
      <c r="R9" s="25">
        <f t="shared" si="0"/>
        <v>0</v>
      </c>
      <c r="S9" s="12">
        <f t="shared" si="0"/>
        <v>0</v>
      </c>
      <c r="T9" s="12">
        <f t="shared" si="0"/>
        <v>0</v>
      </c>
      <c r="U9" s="22">
        <f t="shared" si="0"/>
        <v>0</v>
      </c>
      <c r="V9" s="8"/>
      <c r="W9" s="25">
        <f t="shared" si="6"/>
        <v>1</v>
      </c>
      <c r="X9" s="51">
        <f t="shared" si="7"/>
        <v>0</v>
      </c>
      <c r="Y9" s="12">
        <f t="shared" si="8"/>
        <v>0</v>
      </c>
      <c r="Z9" s="48">
        <f t="shared" si="9"/>
        <v>1</v>
      </c>
      <c r="AA9" s="12">
        <f t="shared" si="10"/>
        <v>0</v>
      </c>
      <c r="AB9" s="12">
        <f t="shared" si="11"/>
        <v>0</v>
      </c>
      <c r="AC9" s="12">
        <f t="shared" si="12"/>
        <v>0</v>
      </c>
      <c r="AD9" s="22">
        <f t="shared" si="13"/>
        <v>0</v>
      </c>
    </row>
    <row r="10" spans="2:30" x14ac:dyDescent="0.2">
      <c r="E10" s="45">
        <v>150</v>
      </c>
      <c r="F10" s="10">
        <f t="shared" si="1"/>
        <v>833</v>
      </c>
      <c r="G10" s="11">
        <f t="shared" ref="G10:G12" si="14">4096-F10</f>
        <v>3263</v>
      </c>
      <c r="H10" s="37" t="str">
        <f t="shared" ref="H10:H12" si="15">DEC2HEX(G10)</f>
        <v>CBF</v>
      </c>
      <c r="J10" s="14">
        <f t="shared" si="4"/>
        <v>1</v>
      </c>
      <c r="K10" s="12">
        <f t="shared" si="5"/>
        <v>1</v>
      </c>
      <c r="L10" s="15">
        <f t="shared" si="0"/>
        <v>0</v>
      </c>
      <c r="M10" s="16">
        <f t="shared" si="0"/>
        <v>0</v>
      </c>
      <c r="N10" s="21">
        <f t="shared" si="0"/>
        <v>1</v>
      </c>
      <c r="O10" s="48">
        <f t="shared" si="0"/>
        <v>0</v>
      </c>
      <c r="P10" s="48">
        <f t="shared" si="0"/>
        <v>1</v>
      </c>
      <c r="Q10" s="22">
        <f t="shared" si="0"/>
        <v>1</v>
      </c>
      <c r="R10" s="25">
        <f t="shared" si="0"/>
        <v>1</v>
      </c>
      <c r="S10" s="12">
        <f t="shared" si="0"/>
        <v>1</v>
      </c>
      <c r="T10" s="12">
        <f t="shared" si="0"/>
        <v>1</v>
      </c>
      <c r="U10" s="22">
        <f t="shared" si="0"/>
        <v>1</v>
      </c>
      <c r="V10" s="8"/>
      <c r="W10" s="25">
        <f t="shared" si="6"/>
        <v>1</v>
      </c>
      <c r="X10" s="51" t="str">
        <f t="shared" si="7"/>
        <v>XXX</v>
      </c>
      <c r="Y10" s="12">
        <f t="shared" si="8"/>
        <v>1</v>
      </c>
      <c r="Z10" s="48" t="str">
        <f t="shared" si="9"/>
        <v>XXX</v>
      </c>
      <c r="AA10" s="12">
        <f t="shared" si="10"/>
        <v>1</v>
      </c>
      <c r="AB10" s="12">
        <f t="shared" si="11"/>
        <v>1</v>
      </c>
      <c r="AC10" s="12">
        <f t="shared" si="12"/>
        <v>1</v>
      </c>
      <c r="AD10" s="22">
        <f t="shared" si="13"/>
        <v>1</v>
      </c>
    </row>
    <row r="11" spans="2:30" s="8" customFormat="1" x14ac:dyDescent="0.2">
      <c r="E11" s="45">
        <v>110</v>
      </c>
      <c r="F11" s="10">
        <f t="shared" si="1"/>
        <v>1136</v>
      </c>
      <c r="G11" s="11">
        <f t="shared" si="14"/>
        <v>2960</v>
      </c>
      <c r="H11" s="37" t="str">
        <f t="shared" si="15"/>
        <v>B90</v>
      </c>
      <c r="J11" s="14">
        <f t="shared" si="4"/>
        <v>1</v>
      </c>
      <c r="K11" s="12">
        <f t="shared" si="5"/>
        <v>0</v>
      </c>
      <c r="L11" s="15">
        <f t="shared" si="0"/>
        <v>1</v>
      </c>
      <c r="M11" s="16">
        <f t="shared" si="0"/>
        <v>1</v>
      </c>
      <c r="N11" s="21">
        <f t="shared" si="0"/>
        <v>1</v>
      </c>
      <c r="O11" s="48">
        <f t="shared" si="0"/>
        <v>0</v>
      </c>
      <c r="P11" s="48">
        <f t="shared" si="0"/>
        <v>0</v>
      </c>
      <c r="Q11" s="22">
        <f t="shared" si="0"/>
        <v>1</v>
      </c>
      <c r="R11" s="25">
        <f t="shared" si="0"/>
        <v>0</v>
      </c>
      <c r="S11" s="12">
        <f t="shared" si="0"/>
        <v>0</v>
      </c>
      <c r="T11" s="12">
        <f t="shared" si="0"/>
        <v>0</v>
      </c>
      <c r="U11" s="22">
        <f t="shared" si="0"/>
        <v>0</v>
      </c>
      <c r="W11" s="25">
        <f t="shared" si="6"/>
        <v>0</v>
      </c>
      <c r="X11" s="51">
        <f t="shared" si="7"/>
        <v>1</v>
      </c>
      <c r="Y11" s="12">
        <f t="shared" si="8"/>
        <v>0</v>
      </c>
      <c r="Z11" s="48">
        <f t="shared" si="9"/>
        <v>0</v>
      </c>
      <c r="AA11" s="12">
        <f t="shared" si="10"/>
        <v>0</v>
      </c>
      <c r="AB11" s="12">
        <f t="shared" si="11"/>
        <v>0</v>
      </c>
      <c r="AC11" s="12">
        <f t="shared" si="12"/>
        <v>0</v>
      </c>
      <c r="AD11" s="22">
        <f t="shared" si="13"/>
        <v>1</v>
      </c>
    </row>
    <row r="12" spans="2:30" ht="17" thickBot="1" x14ac:dyDescent="0.25">
      <c r="E12" s="46">
        <v>75</v>
      </c>
      <c r="F12" s="10">
        <f t="shared" si="1"/>
        <v>1666</v>
      </c>
      <c r="G12" s="38">
        <f t="shared" si="14"/>
        <v>2430</v>
      </c>
      <c r="H12" s="39" t="str">
        <f t="shared" si="15"/>
        <v>97E</v>
      </c>
      <c r="J12" s="17">
        <f t="shared" si="4"/>
        <v>1</v>
      </c>
      <c r="K12" s="18">
        <f t="shared" si="5"/>
        <v>0</v>
      </c>
      <c r="L12" s="19">
        <f t="shared" si="0"/>
        <v>0</v>
      </c>
      <c r="M12" s="20">
        <f t="shared" si="0"/>
        <v>1</v>
      </c>
      <c r="N12" s="23">
        <f t="shared" si="0"/>
        <v>0</v>
      </c>
      <c r="O12" s="49">
        <f t="shared" si="0"/>
        <v>1</v>
      </c>
      <c r="P12" s="49">
        <f t="shared" si="0"/>
        <v>1</v>
      </c>
      <c r="Q12" s="24">
        <f t="shared" si="0"/>
        <v>1</v>
      </c>
      <c r="R12" s="26">
        <f t="shared" si="0"/>
        <v>1</v>
      </c>
      <c r="S12" s="18">
        <f t="shared" si="0"/>
        <v>1</v>
      </c>
      <c r="T12" s="18">
        <f t="shared" si="0"/>
        <v>1</v>
      </c>
      <c r="U12" s="24">
        <f t="shared" si="0"/>
        <v>0</v>
      </c>
      <c r="V12" s="8"/>
      <c r="W12" s="26">
        <f t="shared" si="6"/>
        <v>0</v>
      </c>
      <c r="X12" s="52" t="str">
        <f t="shared" si="7"/>
        <v>XXX</v>
      </c>
      <c r="Y12" s="18">
        <f t="shared" si="8"/>
        <v>1</v>
      </c>
      <c r="Z12" s="49">
        <f t="shared" si="9"/>
        <v>1</v>
      </c>
      <c r="AA12" s="18">
        <f t="shared" si="10"/>
        <v>1</v>
      </c>
      <c r="AB12" s="18">
        <f t="shared" si="11"/>
        <v>1</v>
      </c>
      <c r="AC12" s="18">
        <f t="shared" si="12"/>
        <v>0</v>
      </c>
      <c r="AD12" s="24">
        <f t="shared" si="13"/>
        <v>1</v>
      </c>
    </row>
    <row r="45" spans="2:30" ht="17" thickBot="1" x14ac:dyDescent="0.2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2:30" ht="17" thickBot="1" x14ac:dyDescent="0.25">
      <c r="E46" s="1"/>
      <c r="F46" s="1"/>
      <c r="G46" s="4"/>
      <c r="H46" s="1"/>
    </row>
    <row r="47" spans="2:30" s="8" customFormat="1" ht="17" thickBot="1" x14ac:dyDescent="0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2:30" ht="17" thickBot="1" x14ac:dyDescent="0.25">
      <c r="B48" s="1"/>
      <c r="C48" s="4"/>
      <c r="D48" s="6"/>
      <c r="E48" s="6"/>
      <c r="F48" s="1"/>
      <c r="G48" s="5"/>
      <c r="H48" s="6"/>
    </row>
    <row r="49" spans="2:8" ht="17" thickBot="1" x14ac:dyDescent="0.25"/>
    <row r="50" spans="2:8" ht="17" thickBot="1" x14ac:dyDescent="0.25">
      <c r="B50" s="6"/>
      <c r="C50" s="7"/>
      <c r="D50" s="5"/>
      <c r="E50" s="3"/>
      <c r="F50" s="6"/>
      <c r="G50" s="7"/>
      <c r="H50" s="2"/>
    </row>
    <row r="51" spans="2:8" ht="17" thickBot="1" x14ac:dyDescent="0.25"/>
    <row r="52" spans="2:8" ht="17" thickBot="1" x14ac:dyDescent="0.25">
      <c r="B52" s="2"/>
      <c r="C52" s="2"/>
      <c r="D52" s="5"/>
      <c r="E52" s="3"/>
      <c r="F52" s="3"/>
      <c r="G52" s="3"/>
      <c r="H52" s="3"/>
    </row>
    <row r="53" spans="2:8" ht="17" thickBot="1" x14ac:dyDescent="0.25"/>
    <row r="54" spans="2:8" ht="17" thickBot="1" x14ac:dyDescent="0.25">
      <c r="B54" s="2"/>
      <c r="C54" s="2"/>
      <c r="D54" s="5"/>
      <c r="E54" s="3"/>
      <c r="F54" s="3"/>
      <c r="G54" s="3"/>
      <c r="H54" s="3"/>
    </row>
    <row r="55" spans="2:8" ht="17" thickBot="1" x14ac:dyDescent="0.25"/>
    <row r="56" spans="2:8" ht="17" thickBot="1" x14ac:dyDescent="0.25">
      <c r="B56" s="3"/>
      <c r="C56" s="6"/>
      <c r="D56" s="5"/>
      <c r="E56" s="2"/>
      <c r="F56" s="2"/>
      <c r="G56" s="2"/>
      <c r="H56" s="2"/>
    </row>
    <row r="57" spans="2:8" ht="17" thickBot="1" x14ac:dyDescent="0.25"/>
    <row r="58" spans="2:8" ht="17" thickBot="1" x14ac:dyDescent="0.25">
      <c r="B58" s="3"/>
      <c r="C58" s="3"/>
      <c r="D58" s="7"/>
      <c r="E58" s="2"/>
      <c r="F58" s="2"/>
      <c r="G58" s="2"/>
      <c r="H58" s="2"/>
    </row>
    <row r="59" spans="2:8" ht="17" thickBot="1" x14ac:dyDescent="0.25"/>
    <row r="60" spans="2:8" x14ac:dyDescent="0.2">
      <c r="B60" s="2"/>
      <c r="C60" s="2"/>
      <c r="D60" s="2"/>
      <c r="E60" s="2"/>
      <c r="F60" s="2"/>
      <c r="G60" s="2"/>
      <c r="H60" s="2"/>
    </row>
    <row r="61" spans="2:8" ht="17" thickBot="1" x14ac:dyDescent="0.25"/>
    <row r="62" spans="2:8" x14ac:dyDescent="0.2">
      <c r="B62" s="2"/>
      <c r="C62" s="2"/>
      <c r="D62" s="2"/>
      <c r="E62" s="2"/>
      <c r="F62" s="2"/>
      <c r="G62" s="2"/>
      <c r="H62" s="2"/>
    </row>
    <row r="63" spans="2:8" ht="17" thickBot="1" x14ac:dyDescent="0.25"/>
    <row r="64" spans="2:8" ht="17" thickBot="1" x14ac:dyDescent="0.25">
      <c r="B64" s="2"/>
      <c r="C64" s="2"/>
      <c r="D64" s="2"/>
      <c r="E64" s="3"/>
      <c r="F64" s="3"/>
      <c r="G64" s="3"/>
      <c r="H64" s="3"/>
    </row>
    <row r="65" spans="2:8" ht="17" thickBot="1" x14ac:dyDescent="0.25"/>
    <row r="66" spans="2:8" ht="17" thickBot="1" x14ac:dyDescent="0.25">
      <c r="B66" s="3"/>
      <c r="C66" s="3"/>
      <c r="D66" s="3"/>
      <c r="E66" s="2"/>
      <c r="F66" s="2"/>
      <c r="G66" s="2"/>
      <c r="H66" s="2"/>
    </row>
    <row r="67" spans="2:8" ht="17" thickBot="1" x14ac:dyDescent="0.25"/>
    <row r="68" spans="2:8" x14ac:dyDescent="0.2">
      <c r="B68" s="2"/>
      <c r="C68" s="2"/>
      <c r="D68" s="2"/>
      <c r="E68" s="2"/>
      <c r="F68" s="2"/>
      <c r="G68" s="2"/>
      <c r="H68" s="2"/>
    </row>
    <row r="69" spans="2:8" ht="17" thickBot="1" x14ac:dyDescent="0.25"/>
    <row r="70" spans="2:8" x14ac:dyDescent="0.2">
      <c r="B70" s="2"/>
      <c r="C70" s="2"/>
      <c r="D70" s="2"/>
      <c r="E70" s="2"/>
      <c r="F70" s="2"/>
      <c r="G70" s="2"/>
      <c r="H70" s="2"/>
    </row>
    <row r="71" spans="2:8" ht="17" thickBot="1" x14ac:dyDescent="0.25"/>
    <row r="72" spans="2:8" x14ac:dyDescent="0.2">
      <c r="B72" s="2"/>
      <c r="C72" s="2"/>
      <c r="D72" s="2"/>
      <c r="E72" s="2"/>
      <c r="F72" s="2"/>
      <c r="G72" s="2"/>
      <c r="H72" s="2"/>
    </row>
    <row r="73" spans="2:8" ht="17" thickBot="1" x14ac:dyDescent="0.25"/>
    <row r="74" spans="2:8" ht="17" thickBot="1" x14ac:dyDescent="0.25">
      <c r="B74" s="2"/>
      <c r="C74" s="2"/>
      <c r="D74" s="2"/>
      <c r="E74" s="3"/>
      <c r="F74" s="3"/>
      <c r="G74" s="3"/>
      <c r="H74" s="3"/>
    </row>
    <row r="75" spans="2:8" ht="17" thickBot="1" x14ac:dyDescent="0.25"/>
    <row r="76" spans="2:8" ht="17" thickBot="1" x14ac:dyDescent="0.25">
      <c r="B76" s="3"/>
      <c r="C76" s="3"/>
      <c r="D76" s="3"/>
      <c r="E76" s="2"/>
      <c r="F76" s="2"/>
      <c r="G76" s="2"/>
      <c r="H76" s="2"/>
    </row>
    <row r="77" spans="2:8" ht="17" thickBot="1" x14ac:dyDescent="0.25"/>
    <row r="78" spans="2:8" x14ac:dyDescent="0.2">
      <c r="B78" s="2"/>
      <c r="C78" s="2"/>
      <c r="D78" s="2"/>
    </row>
  </sheetData>
  <mergeCells count="4">
    <mergeCell ref="J2:M2"/>
    <mergeCell ref="N2:Q2"/>
    <mergeCell ref="R2:U2"/>
    <mergeCell ref="W2:AD2"/>
  </mergeCells>
  <conditionalFormatting sqref="J4:J12">
    <cfRule type="cellIs" dxfId="6" priority="6" operator="equal">
      <formula>0</formula>
    </cfRule>
  </conditionalFormatting>
  <conditionalFormatting sqref="L4:L12">
    <cfRule type="cellIs" dxfId="5" priority="5" operator="equal">
      <formula>0</formula>
    </cfRule>
  </conditionalFormatting>
  <conditionalFormatting sqref="W4:AD12">
    <cfRule type="containsText" dxfId="4" priority="4" operator="containsText" text="XXX">
      <formula>NOT(ISERROR(SEARCH("XXX",W4)))</formula>
    </cfRule>
  </conditionalFormatting>
  <conditionalFormatting sqref="O4:P12">
    <cfRule type="expression" dxfId="3" priority="3">
      <formula>$O4&lt;&gt;$P4</formula>
    </cfRule>
  </conditionalFormatting>
  <conditionalFormatting sqref="M4:N12">
    <cfRule type="expression" dxfId="2" priority="2">
      <formula>$M4&lt;&gt;$N4</formula>
    </cfRule>
  </conditionalFormatting>
  <conditionalFormatting sqref="E4:E12">
    <cfRule type="expression" dxfId="1" priority="1">
      <formula>AND($L4=1,$M4=$N4,$O4=$P4)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Eberhard</dc:creator>
  <cp:lastModifiedBy>M. Eberhard</cp:lastModifiedBy>
  <dcterms:created xsi:type="dcterms:W3CDTF">2018-05-23T23:25:38Z</dcterms:created>
  <dcterms:modified xsi:type="dcterms:W3CDTF">2018-05-27T23:30:58Z</dcterms:modified>
</cp:coreProperties>
</file>